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JAVNA OBJAVA INFORMACIJA O TROŠENJU SREDSTAVA\05-2024\"/>
    </mc:Choice>
  </mc:AlternateContent>
  <bookViews>
    <workbookView xWindow="0" yWindow="0" windowWidth="28800" windowHeight="12135" activeTab="2"/>
  </bookViews>
  <sheets>
    <sheet name="Pravne osobe - Kategorija 1" sheetId="1" r:id="rId1"/>
    <sheet name="Fizičke osobe - Kategorija 1" sheetId="2" r:id="rId2"/>
    <sheet name="Fizičke osobe - Kategorija 2" sheetId="6" r:id="rId3"/>
    <sheet name="Fizičke osobe - Maloljetne" sheetId="7" state="hidden" r:id="rId4"/>
  </sheets>
  <definedNames>
    <definedName name="_xlnm._FilterDatabase" localSheetId="1" hidden="1">'Fizičke osobe - Kategorija 1'!$A$7:$F$16</definedName>
    <definedName name="_xlnm._FilterDatabase" localSheetId="2" hidden="1">'Fizičke osobe - Kategorija 2'!$A$7:$E$7</definedName>
    <definedName name="_xlnm._FilterDatabase" localSheetId="0" hidden="1">'Pravne osobe - Kategorija 1'!$A$7:$E$91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6" l="1"/>
  <c r="D91" i="1"/>
  <c r="D86" i="1"/>
  <c r="D73" i="1"/>
  <c r="D76" i="1"/>
  <c r="D48" i="1"/>
  <c r="D39" i="1"/>
  <c r="D35" i="1"/>
  <c r="D31" i="1"/>
  <c r="D18" i="1"/>
  <c r="D17" i="2"/>
</calcChain>
</file>

<file path=xl/sharedStrings.xml><?xml version="1.0" encoding="utf-8"?>
<sst xmlns="http://schemas.openxmlformats.org/spreadsheetml/2006/main" count="388" uniqueCount="202">
  <si>
    <t>Način objave 
isplaćenog iznosa</t>
  </si>
  <si>
    <t>Naziv primatelja</t>
  </si>
  <si>
    <t>OIB 
primatelja</t>
  </si>
  <si>
    <t>Sjedište
primatelja</t>
  </si>
  <si>
    <t>Vrsta rashoda i izdatka</t>
  </si>
  <si>
    <t>Službena putovanja</t>
  </si>
  <si>
    <t>Doprinosi za obvezno zdravstveno osiguranje</t>
  </si>
  <si>
    <t>Naknade za prijevoz, rad na terenu i odvojeni život</t>
  </si>
  <si>
    <t>Plaća za redovan rad</t>
  </si>
  <si>
    <t>Intelektualne i osobne usluge</t>
  </si>
  <si>
    <t>Fakultet građevinarstva, arhitekture i geodezije - ISPLATITELJ</t>
  </si>
  <si>
    <t>Matice Hrvatske 15, 21000 Split</t>
  </si>
  <si>
    <t>OIB: 83615500218</t>
  </si>
  <si>
    <t>Korištenje prijevoznih sredstava</t>
  </si>
  <si>
    <t>Plaća za posebne uvjete rada</t>
  </si>
  <si>
    <t>Ostale naknade troškova zaposlenima</t>
  </si>
  <si>
    <t xml:space="preserve">UKUPNO </t>
  </si>
  <si>
    <t>GDPR</t>
  </si>
  <si>
    <t>Ostali rashodi za zaposlene</t>
  </si>
  <si>
    <t xml:space="preserve">Zagreb                        </t>
  </si>
  <si>
    <t>3211 - Službena putovanja</t>
  </si>
  <si>
    <t xml:space="preserve">           </t>
  </si>
  <si>
    <t>3213 - Stručno usavršavanje zaposlenika</t>
  </si>
  <si>
    <t>3221 - Uredski materijal i ostali materijalni rashodi</t>
  </si>
  <si>
    <t xml:space="preserve">PAPIRUS GRUPA d.o.o.          </t>
  </si>
  <si>
    <t>15827489266</t>
  </si>
  <si>
    <t xml:space="preserve">Split                         </t>
  </si>
  <si>
    <t xml:space="preserve">AKD d.o.o.                    </t>
  </si>
  <si>
    <t>58843087891</t>
  </si>
  <si>
    <t xml:space="preserve">BENT EXCELLENT d.o.o.ZAGREB   </t>
  </si>
  <si>
    <t>91040737993</t>
  </si>
  <si>
    <t xml:space="preserve">ZAGREB                        </t>
  </si>
  <si>
    <t xml:space="preserve">MIKRONIS D.O.O.               </t>
  </si>
  <si>
    <t>59964152545</t>
  </si>
  <si>
    <t xml:space="preserve">HEP - OPSKRBA d.o.o.          </t>
  </si>
  <si>
    <t>63073332379</t>
  </si>
  <si>
    <t>3223 - Energija</t>
  </si>
  <si>
    <t>3224 - Materijal i dijelovi za tekuće i investicijsko održavanje</t>
  </si>
  <si>
    <t xml:space="preserve">A1 HRVATSKA  d.o.o.           </t>
  </si>
  <si>
    <t>29524210204</t>
  </si>
  <si>
    <t>3231 - Usluge telefona, pošte i prijevoza</t>
  </si>
  <si>
    <t xml:space="preserve">HP - HRVATSKA POŠTA d.d.      </t>
  </si>
  <si>
    <t>87311810356</t>
  </si>
  <si>
    <t xml:space="preserve">TELEMACH HRVATSKA d.o.o.      </t>
  </si>
  <si>
    <t>70133616033</t>
  </si>
  <si>
    <t xml:space="preserve">PIEL d.o.o.                   </t>
  </si>
  <si>
    <t>76120956111</t>
  </si>
  <si>
    <t>3232 - Usluge tekućeg i investicijskog održavanja</t>
  </si>
  <si>
    <t xml:space="preserve">SPLIT                         </t>
  </si>
  <si>
    <t xml:space="preserve">ELECTRONIC SECURITY d.o.o.    </t>
  </si>
  <si>
    <t>03489581187</t>
  </si>
  <si>
    <t xml:space="preserve">NARODNE NOVINE                </t>
  </si>
  <si>
    <t>64546066176</t>
  </si>
  <si>
    <t>3233 - Usluge promidžbe i informiranja</t>
  </si>
  <si>
    <t xml:space="preserve">ČISTOĆA d.o.o.                </t>
  </si>
  <si>
    <t>38812451417</t>
  </si>
  <si>
    <t>3234 - Komunalne usluge</t>
  </si>
  <si>
    <t xml:space="preserve">VODOVOD I KANALIZACIJA d.o.o. </t>
  </si>
  <si>
    <t>56826138353</t>
  </si>
  <si>
    <t xml:space="preserve">GRAD SPLIT                    </t>
  </si>
  <si>
    <t>78755598868</t>
  </si>
  <si>
    <t xml:space="preserve">BUMES-VRLIKA d.o.o.           </t>
  </si>
  <si>
    <t>53556510240</t>
  </si>
  <si>
    <t>LASER trgovina i servis d.o.o.</t>
  </si>
  <si>
    <t>97244287460</t>
  </si>
  <si>
    <t>3235 - Zakupnine i najamnine</t>
  </si>
  <si>
    <t xml:space="preserve">RSB d.o.o.                    </t>
  </si>
  <si>
    <t>89957660081</t>
  </si>
  <si>
    <t xml:space="preserve">HT-HRVATSKI TELEKOM d.d.      </t>
  </si>
  <si>
    <t>81793146560</t>
  </si>
  <si>
    <t xml:space="preserve">Croatia Poliklinika           </t>
  </si>
  <si>
    <t>80848401890</t>
  </si>
  <si>
    <t>3236 - Zdravstvene i veterinarske usluge</t>
  </si>
  <si>
    <t xml:space="preserve">STUDENTSKI CENTAR SPLIT       </t>
  </si>
  <si>
    <t>25975412650</t>
  </si>
  <si>
    <t>3237 - Intelektualne i osobne usluge</t>
  </si>
  <si>
    <t xml:space="preserve">ČULIĆ VIBOR ODVJETNIČKI URED  </t>
  </si>
  <si>
    <t>29906633095</t>
  </si>
  <si>
    <t xml:space="preserve">NET MEDIA SISTEMI d.o.o.      </t>
  </si>
  <si>
    <t>03380490457</t>
  </si>
  <si>
    <t>3238 - Računalne usluge</t>
  </si>
  <si>
    <t xml:space="preserve">CASTEL - IT INF.USLUGE        </t>
  </si>
  <si>
    <t>11827268330</t>
  </si>
  <si>
    <t xml:space="preserve">Kaštel Kambelovac             </t>
  </si>
  <si>
    <t xml:space="preserve">FINANCIJSKA AGENCIJA          </t>
  </si>
  <si>
    <t>85821130368</t>
  </si>
  <si>
    <t xml:space="preserve">TASK d.o.o.                   </t>
  </si>
  <si>
    <t>17543572349</t>
  </si>
  <si>
    <t xml:space="preserve">Varaždin                      </t>
  </si>
  <si>
    <t xml:space="preserve">APPCRO d.o.o.                 </t>
  </si>
  <si>
    <t>72830849347</t>
  </si>
  <si>
    <t xml:space="preserve">Lama d.o.o.                   </t>
  </si>
  <si>
    <t>11815662330</t>
  </si>
  <si>
    <t xml:space="preserve">BILIĆ-ERIĆ d.o.o.             </t>
  </si>
  <si>
    <t>68580128211</t>
  </si>
  <si>
    <t xml:space="preserve">Sesvete 133                   </t>
  </si>
  <si>
    <t>3239 - Ostale usluge</t>
  </si>
  <si>
    <t>JAVNA VATRO.POSTR.GRADA SPLITA</t>
  </si>
  <si>
    <t>44537034108</t>
  </si>
  <si>
    <t>3241 - Naknade troškova osobama izvan radnog odnosa</t>
  </si>
  <si>
    <t>3293 - Reprezentacija</t>
  </si>
  <si>
    <t>3295 - Pristojbe i naknade</t>
  </si>
  <si>
    <t xml:space="preserve">DRŽAVNI PRORAČUN              </t>
  </si>
  <si>
    <t xml:space="preserve">OTP BANKA d.d.                </t>
  </si>
  <si>
    <t>52508873833</t>
  </si>
  <si>
    <t>3431 - Bankarske usluge i usluge platnog prometa</t>
  </si>
  <si>
    <t>4221 - Uredska oprema i namještaj</t>
  </si>
  <si>
    <t>MIŠČEVIĆ PREDRAG</t>
  </si>
  <si>
    <t>DIVIĆ VLADIMIR</t>
  </si>
  <si>
    <t xml:space="preserve">GRAYSCALE j.d.o.o.            </t>
  </si>
  <si>
    <t>ISTYLE d.o.o.</t>
  </si>
  <si>
    <t>45611726025</t>
  </si>
  <si>
    <t>UKUPNO</t>
  </si>
  <si>
    <t>INFORMACIJA O TROŠENJU SREDSTAVA ZA 05/2024</t>
  </si>
  <si>
    <t>TROGLIĆ BORIS</t>
  </si>
  <si>
    <t>BARTULOVIĆ HRVOJE</t>
  </si>
  <si>
    <t>ŽIŽIĆ DUJMO</t>
  </si>
  <si>
    <t>BALIĆ IVAN</t>
  </si>
  <si>
    <t>SMOLJANOVIĆ HRVOJE</t>
  </si>
  <si>
    <t>LOVRINOVIĆ IVAN</t>
  </si>
  <si>
    <t>DEBAK BANOVIĆ IVANICA</t>
  </si>
  <si>
    <t xml:space="preserve">A.T.I.d.o.o.                  </t>
  </si>
  <si>
    <t>29635530727</t>
  </si>
  <si>
    <t xml:space="preserve">PULA                          </t>
  </si>
  <si>
    <t xml:space="preserve">ADEO d.o.o.                   </t>
  </si>
  <si>
    <t>62428114050</t>
  </si>
  <si>
    <t xml:space="preserve">Bilje                         </t>
  </si>
  <si>
    <t>zaštićeni podatak</t>
  </si>
  <si>
    <t xml:space="preserve">BUG D.O.O.                    </t>
  </si>
  <si>
    <t>05461674840</t>
  </si>
  <si>
    <t xml:space="preserve">CAPESANTE d.o.o.              </t>
  </si>
  <si>
    <t>10246808492</t>
  </si>
  <si>
    <t xml:space="preserve">Stobreč                       </t>
  </si>
  <si>
    <t xml:space="preserve">COPERNICUS GESELLSCHAFT MBH   </t>
  </si>
  <si>
    <t xml:space="preserve">GOTTINGEN                     </t>
  </si>
  <si>
    <t xml:space="preserve">DELTRON d.o.o.                </t>
  </si>
  <si>
    <t>36118056137</t>
  </si>
  <si>
    <t xml:space="preserve">DRUŠTVO ŠPORTSKIH RIBOLOVACA  </t>
  </si>
  <si>
    <t>59333432855</t>
  </si>
  <si>
    <t xml:space="preserve">PODSTRANA-ŽMINJAČA            </t>
  </si>
  <si>
    <t xml:space="preserve">FRANJO KLUZ D.O.O.            </t>
  </si>
  <si>
    <t>48943721065</t>
  </si>
  <si>
    <t xml:space="preserve">Omiš                          </t>
  </si>
  <si>
    <t xml:space="preserve">GRANA                         </t>
  </si>
  <si>
    <t xml:space="preserve">HRVATSKA KOMORA ARHITEKATA    </t>
  </si>
  <si>
    <t>85986018932</t>
  </si>
  <si>
    <t>3294 - Članarine i norme</t>
  </si>
  <si>
    <t xml:space="preserve">HRVATSKI SAVEZ GRAĐ.INŽ.      </t>
  </si>
  <si>
    <t>57450863852</t>
  </si>
  <si>
    <t xml:space="preserve">INA d.d.                      </t>
  </si>
  <si>
    <t>27759560625</t>
  </si>
  <si>
    <t xml:space="preserve">INSTAR CENTER d.o.o.          </t>
  </si>
  <si>
    <t>64308723629</t>
  </si>
  <si>
    <t xml:space="preserve">VELIKA GORICA                 </t>
  </si>
  <si>
    <t xml:space="preserve">LUXE MODA j.d.o.o.            </t>
  </si>
  <si>
    <t>49442761457</t>
  </si>
  <si>
    <t xml:space="preserve">Osijek                        </t>
  </si>
  <si>
    <t>3434 - Ostali nespomenuti financijski rashodi</t>
  </si>
  <si>
    <t xml:space="preserve">MERIDIJANI OBRT               </t>
  </si>
  <si>
    <t>93687324069</t>
  </si>
  <si>
    <t xml:space="preserve">SAMOBOR                       </t>
  </si>
  <si>
    <t xml:space="preserve">NEOPLASMA d.o.o.              </t>
  </si>
  <si>
    <t>29990764270</t>
  </si>
  <si>
    <t>Obrt za poslovne usluge Manus,</t>
  </si>
  <si>
    <t>88721370467</t>
  </si>
  <si>
    <t>Obrt za prijevoz putnika Čagal</t>
  </si>
  <si>
    <t>63512530777</t>
  </si>
  <si>
    <t>ORGANIZIRANO OBLIKOVANJE d.o.o</t>
  </si>
  <si>
    <t>50659427326</t>
  </si>
  <si>
    <t xml:space="preserve">PRIMO TIM d.o.o.              </t>
  </si>
  <si>
    <t>42453405188</t>
  </si>
  <si>
    <t xml:space="preserve">RASVJETA SPLIT j.d.o.o.       </t>
  </si>
  <si>
    <t>32663597410</t>
  </si>
  <si>
    <t>Student Union of the Faculty o</t>
  </si>
  <si>
    <t xml:space="preserve">Novi Sad                      </t>
  </si>
  <si>
    <t xml:space="preserve">Studentski centar Karlovac    </t>
  </si>
  <si>
    <t>58335400167</t>
  </si>
  <si>
    <t xml:space="preserve">Karlovac                      </t>
  </si>
  <si>
    <t xml:space="preserve">STUDIO LANDA d.o.o.           </t>
  </si>
  <si>
    <t>02472134226</t>
  </si>
  <si>
    <t xml:space="preserve">Dubrovnik                     </t>
  </si>
  <si>
    <t xml:space="preserve">TECHNOSTORE d.o.o.            </t>
  </si>
  <si>
    <t>50390340892</t>
  </si>
  <si>
    <t xml:space="preserve">Zaprešić                      </t>
  </si>
  <si>
    <t>4222 - Komunikacijska oprema</t>
  </si>
  <si>
    <t xml:space="preserve">TELCOMPACT d.o.o.             </t>
  </si>
  <si>
    <t>29832549682</t>
  </si>
  <si>
    <t xml:space="preserve">UPI 2M PLUS d.o.o.            </t>
  </si>
  <si>
    <t>94443043935</t>
  </si>
  <si>
    <t>4241 - Knjige</t>
  </si>
  <si>
    <t xml:space="preserve">VOLT-ING d.o.o.               </t>
  </si>
  <si>
    <t>27550971925</t>
  </si>
  <si>
    <t xml:space="preserve">ZEL-COS d.o.o.                </t>
  </si>
  <si>
    <t>07306591551</t>
  </si>
  <si>
    <t>4222- Komunikacijska oprema</t>
  </si>
  <si>
    <t>DUBROVINIK</t>
  </si>
  <si>
    <t>ZELENA INFRASTRUKTURA</t>
  </si>
  <si>
    <t>35311- Subvencije trgovačkim društvima, zadrugama, poljoprivrednicima i obrtnicima iz EU sredstava</t>
  </si>
  <si>
    <t>LINKS d.o.o.</t>
  </si>
  <si>
    <t>TOMMY d.o.o.</t>
  </si>
  <si>
    <t>ZALOGAJNICA JUKIĆ j.d.o.o.</t>
  </si>
  <si>
    <t>SEMKO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</si>
</sst>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indexed="72"/>
      <name val="MS Sans Serif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indexed="7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3" borderId="0">
      <alignment horizontal="left" vertical="center"/>
    </xf>
    <xf numFmtId="0" fontId="2" fillId="0" borderId="0">
      <alignment horizontal="lef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3" fillId="4" borderId="0">
      <alignment horizontal="righ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3" fillId="4" borderId="0">
      <alignment horizontal="left" vertical="center"/>
    </xf>
    <xf numFmtId="0" fontId="5" fillId="0" borderId="0">
      <alignment horizontal="left"/>
    </xf>
    <xf numFmtId="0" fontId="5" fillId="0" borderId="0">
      <alignment horizontal="right"/>
    </xf>
    <xf numFmtId="0" fontId="6" fillId="0" borderId="0">
      <alignment horizontal="left"/>
    </xf>
    <xf numFmtId="0" fontId="4" fillId="0" borderId="0">
      <alignment horizontal="left"/>
    </xf>
    <xf numFmtId="0" fontId="7" fillId="5" borderId="0">
      <alignment horizontal="left"/>
    </xf>
    <xf numFmtId="0" fontId="8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/>
    </xf>
    <xf numFmtId="0" fontId="5" fillId="0" borderId="0">
      <alignment horizontal="left" vertical="top"/>
    </xf>
    <xf numFmtId="0" fontId="4" fillId="0" borderId="0">
      <alignment horizontal="left" vertical="top"/>
    </xf>
    <xf numFmtId="0" fontId="3" fillId="0" borderId="0">
      <alignment horizontal="left" vertical="center"/>
    </xf>
    <xf numFmtId="0" fontId="5" fillId="0" borderId="0">
      <alignment horizontal="left" vertical="center"/>
    </xf>
    <xf numFmtId="0" fontId="4" fillId="0" borderId="0">
      <alignment horizontal="left"/>
    </xf>
    <xf numFmtId="0" fontId="3" fillId="0" borderId="0">
      <alignment horizontal="right" vertical="top"/>
    </xf>
    <xf numFmtId="0" fontId="4" fillId="0" borderId="0">
      <alignment horizontal="left" vertical="top"/>
    </xf>
    <xf numFmtId="0" fontId="10" fillId="0" borderId="0">
      <alignment vertical="top"/>
    </xf>
  </cellStyleXfs>
  <cellXfs count="45">
    <xf numFmtId="0" fontId="0" fillId="0" borderId="0" xfId="0"/>
    <xf numFmtId="0" fontId="0" fillId="0" borderId="0" xfId="0"/>
    <xf numFmtId="4" fontId="0" fillId="0" borderId="0" xfId="0" applyNumberFormat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4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top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9" fillId="0" borderId="6" xfId="0" applyFont="1" applyBorder="1"/>
    <xf numFmtId="4" fontId="9" fillId="2" borderId="7" xfId="0" applyNumberFormat="1" applyFont="1" applyFill="1" applyBorder="1"/>
    <xf numFmtId="4" fontId="14" fillId="7" borderId="1" xfId="0" applyNumberFormat="1" applyFont="1" applyFill="1" applyBorder="1" applyAlignment="1">
      <alignment horizontal="right" vertical="top"/>
    </xf>
    <xf numFmtId="4" fontId="13" fillId="8" borderId="1" xfId="0" applyNumberFormat="1" applyFont="1" applyFill="1" applyBorder="1" applyAlignment="1">
      <alignment horizontal="right" vertical="top"/>
    </xf>
    <xf numFmtId="4" fontId="12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/>
    <xf numFmtId="0" fontId="17" fillId="0" borderId="1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4" fontId="18" fillId="0" borderId="1" xfId="0" applyNumberFormat="1" applyFont="1" applyBorder="1"/>
    <xf numFmtId="0" fontId="19" fillId="0" borderId="1" xfId="0" applyNumberFormat="1" applyFont="1" applyBorder="1" applyAlignment="1" applyProtection="1">
      <alignment horizontal="left"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</cellXfs>
  <cellStyles count="31">
    <cellStyle name="Normal" xfId="0" builtinId="0"/>
    <cellStyle name="Normal 2" xfId="3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19" xfId="20"/>
    <cellStyle name="S2" xfId="3"/>
    <cellStyle name="S20" xfId="21"/>
    <cellStyle name="S21" xfId="22"/>
    <cellStyle name="S22" xfId="23"/>
    <cellStyle name="S23" xfId="24"/>
    <cellStyle name="S24" xfId="25"/>
    <cellStyle name="S25" xfId="26"/>
    <cellStyle name="S26" xfId="27"/>
    <cellStyle name="S27" xfId="28"/>
    <cellStyle name="S28" xfId="29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workbookViewId="0">
      <pane ySplit="7" topLeftCell="A9" activePane="bottomLeft" state="frozen"/>
      <selection pane="bottomLeft" activeCell="I16" sqref="I16"/>
    </sheetView>
  </sheetViews>
  <sheetFormatPr defaultRowHeight="15" x14ac:dyDescent="0.25"/>
  <cols>
    <col min="1" max="1" width="39.42578125" style="4" customWidth="1"/>
    <col min="2" max="2" width="14.28515625" style="4" customWidth="1"/>
    <col min="3" max="3" width="16.7109375" style="6" customWidth="1"/>
    <col min="4" max="4" width="13.85546875" style="5" customWidth="1"/>
    <col min="5" max="5" width="68.42578125" style="4" customWidth="1"/>
  </cols>
  <sheetData>
    <row r="1" spans="1:7" x14ac:dyDescent="0.25">
      <c r="F1" s="4"/>
      <c r="G1" s="4"/>
    </row>
    <row r="2" spans="1:7" x14ac:dyDescent="0.25">
      <c r="A2" s="4" t="s">
        <v>11</v>
      </c>
      <c r="F2" s="4"/>
      <c r="G2" s="4"/>
    </row>
    <row r="3" spans="1:7" x14ac:dyDescent="0.25">
      <c r="A3" s="4" t="s">
        <v>12</v>
      </c>
      <c r="F3" s="4"/>
      <c r="G3" s="4"/>
    </row>
    <row r="4" spans="1:7" x14ac:dyDescent="0.25">
      <c r="F4" s="4"/>
      <c r="G4" s="4"/>
    </row>
    <row r="5" spans="1:7" ht="20.25" customHeight="1" x14ac:dyDescent="0.25">
      <c r="A5" s="29" t="s">
        <v>113</v>
      </c>
      <c r="B5" s="29"/>
      <c r="C5" s="29"/>
      <c r="D5" s="29"/>
      <c r="E5" s="29"/>
      <c r="F5" s="29"/>
      <c r="G5" s="29"/>
    </row>
    <row r="6" spans="1:7" x14ac:dyDescent="0.25">
      <c r="F6" s="4"/>
      <c r="G6" s="4"/>
    </row>
    <row r="7" spans="1:7" ht="48.75" customHeight="1" x14ac:dyDescent="0.25">
      <c r="A7" s="15" t="s">
        <v>1</v>
      </c>
      <c r="B7" s="16" t="s">
        <v>2</v>
      </c>
      <c r="C7" s="17" t="s">
        <v>3</v>
      </c>
      <c r="D7" s="18" t="s">
        <v>0</v>
      </c>
      <c r="E7" s="19" t="s">
        <v>4</v>
      </c>
      <c r="F7" s="4"/>
      <c r="G7" s="4"/>
    </row>
    <row r="8" spans="1:7" s="1" customFormat="1" ht="19.5" customHeight="1" x14ac:dyDescent="0.25">
      <c r="A8" s="43" t="s">
        <v>121</v>
      </c>
      <c r="B8" s="43" t="s">
        <v>122</v>
      </c>
      <c r="C8" s="43" t="s">
        <v>123</v>
      </c>
      <c r="D8" s="44">
        <v>562.5</v>
      </c>
      <c r="E8" s="43" t="s">
        <v>53</v>
      </c>
      <c r="F8" s="4"/>
      <c r="G8" s="4"/>
    </row>
    <row r="9" spans="1:7" s="1" customFormat="1" ht="19.5" customHeight="1" x14ac:dyDescent="0.25">
      <c r="A9" s="43" t="s">
        <v>38</v>
      </c>
      <c r="B9" s="43" t="s">
        <v>39</v>
      </c>
      <c r="C9" s="43" t="s">
        <v>19</v>
      </c>
      <c r="D9" s="44">
        <v>36.880000000000003</v>
      </c>
      <c r="E9" s="43" t="s">
        <v>40</v>
      </c>
      <c r="F9" s="4"/>
      <c r="G9" s="4"/>
    </row>
    <row r="10" spans="1:7" s="1" customFormat="1" ht="19.5" customHeight="1" x14ac:dyDescent="0.25">
      <c r="A10" s="43" t="s">
        <v>124</v>
      </c>
      <c r="B10" s="43" t="s">
        <v>125</v>
      </c>
      <c r="C10" s="43" t="s">
        <v>126</v>
      </c>
      <c r="D10" s="44">
        <v>1488.5</v>
      </c>
      <c r="E10" s="43" t="s">
        <v>47</v>
      </c>
      <c r="F10" s="4"/>
      <c r="G10" s="4"/>
    </row>
    <row r="11" spans="1:7" s="1" customFormat="1" ht="19.5" customHeight="1" x14ac:dyDescent="0.25">
      <c r="A11" s="43" t="s">
        <v>27</v>
      </c>
      <c r="B11" s="43" t="s">
        <v>28</v>
      </c>
      <c r="C11" s="43" t="s">
        <v>19</v>
      </c>
      <c r="D11" s="44">
        <v>23.4</v>
      </c>
      <c r="E11" s="43" t="s">
        <v>23</v>
      </c>
      <c r="F11" s="4"/>
      <c r="G11" s="4"/>
    </row>
    <row r="12" spans="1:7" s="1" customFormat="1" ht="19.5" customHeight="1" x14ac:dyDescent="0.25">
      <c r="A12" s="43" t="s">
        <v>89</v>
      </c>
      <c r="B12" s="43" t="s">
        <v>90</v>
      </c>
      <c r="C12" s="43" t="s">
        <v>19</v>
      </c>
      <c r="D12" s="44">
        <v>2489.5100000000002</v>
      </c>
      <c r="E12" s="43" t="s">
        <v>80</v>
      </c>
      <c r="F12" s="4"/>
      <c r="G12" s="4"/>
    </row>
    <row r="13" spans="1:7" s="1" customFormat="1" ht="19.5" customHeight="1" x14ac:dyDescent="0.25">
      <c r="A13" s="43" t="s">
        <v>29</v>
      </c>
      <c r="B13" s="43" t="s">
        <v>30</v>
      </c>
      <c r="C13" s="43" t="s">
        <v>31</v>
      </c>
      <c r="D13" s="44">
        <v>783.69</v>
      </c>
      <c r="E13" s="43" t="s">
        <v>23</v>
      </c>
      <c r="F13" s="4"/>
      <c r="G13" s="4"/>
    </row>
    <row r="14" spans="1:7" s="1" customFormat="1" ht="19.5" customHeight="1" x14ac:dyDescent="0.25">
      <c r="A14" s="43" t="s">
        <v>93</v>
      </c>
      <c r="B14" s="43" t="s">
        <v>94</v>
      </c>
      <c r="C14" s="43" t="s">
        <v>95</v>
      </c>
      <c r="D14" s="44">
        <v>33.18</v>
      </c>
      <c r="E14" s="43" t="s">
        <v>96</v>
      </c>
      <c r="F14" s="4"/>
      <c r="G14" s="4"/>
    </row>
    <row r="15" spans="1:7" s="1" customFormat="1" ht="19.5" customHeight="1" x14ac:dyDescent="0.25">
      <c r="A15" s="43" t="s">
        <v>128</v>
      </c>
      <c r="B15" s="43" t="s">
        <v>129</v>
      </c>
      <c r="C15" s="43" t="s">
        <v>31</v>
      </c>
      <c r="D15" s="44">
        <v>57.87</v>
      </c>
      <c r="E15" s="43" t="s">
        <v>23</v>
      </c>
      <c r="F15" s="4"/>
      <c r="G15" s="4"/>
    </row>
    <row r="16" spans="1:7" s="1" customFormat="1" ht="19.5" customHeight="1" x14ac:dyDescent="0.25">
      <c r="A16" s="43" t="s">
        <v>61</v>
      </c>
      <c r="B16" s="43" t="s">
        <v>62</v>
      </c>
      <c r="C16" s="43" t="s">
        <v>26</v>
      </c>
      <c r="D16" s="44">
        <v>108</v>
      </c>
      <c r="E16" s="43" t="s">
        <v>56</v>
      </c>
      <c r="F16" s="4"/>
      <c r="G16" s="4"/>
    </row>
    <row r="17" spans="1:7" s="1" customFormat="1" ht="19.5" customHeight="1" x14ac:dyDescent="0.25">
      <c r="A17" s="43" t="s">
        <v>61</v>
      </c>
      <c r="B17" s="43" t="s">
        <v>62</v>
      </c>
      <c r="C17" s="43" t="s">
        <v>26</v>
      </c>
      <c r="D17" s="44">
        <v>40</v>
      </c>
      <c r="E17" s="43" t="s">
        <v>65</v>
      </c>
      <c r="F17" s="4"/>
      <c r="G17" s="4"/>
    </row>
    <row r="18" spans="1:7" s="1" customFormat="1" ht="19.5" customHeight="1" x14ac:dyDescent="0.25">
      <c r="A18" s="43"/>
      <c r="B18" s="43" t="s">
        <v>112</v>
      </c>
      <c r="C18" s="43"/>
      <c r="D18" s="44">
        <f>SUM(D16:D17)</f>
        <v>148</v>
      </c>
      <c r="E18" s="43"/>
      <c r="F18" s="4"/>
      <c r="G18" s="4"/>
    </row>
    <row r="19" spans="1:7" ht="19.5" customHeight="1" x14ac:dyDescent="0.25">
      <c r="A19" s="43" t="s">
        <v>130</v>
      </c>
      <c r="B19" s="43" t="s">
        <v>131</v>
      </c>
      <c r="C19" s="43" t="s">
        <v>132</v>
      </c>
      <c r="D19" s="44">
        <v>341.25</v>
      </c>
      <c r="E19" s="43" t="s">
        <v>100</v>
      </c>
      <c r="F19" s="4"/>
      <c r="G19" s="4"/>
    </row>
    <row r="20" spans="1:7" s="1" customFormat="1" ht="19.5" customHeight="1" x14ac:dyDescent="0.25">
      <c r="A20" s="43" t="s">
        <v>81</v>
      </c>
      <c r="B20" s="43" t="s">
        <v>82</v>
      </c>
      <c r="C20" s="43" t="s">
        <v>83</v>
      </c>
      <c r="D20" s="44">
        <v>25</v>
      </c>
      <c r="E20" s="43" t="s">
        <v>80</v>
      </c>
      <c r="F20" s="4"/>
      <c r="G20" s="4"/>
    </row>
    <row r="21" spans="1:7" s="1" customFormat="1" ht="19.5" customHeight="1" x14ac:dyDescent="0.25">
      <c r="A21" s="43" t="s">
        <v>133</v>
      </c>
      <c r="B21" s="43" t="s">
        <v>21</v>
      </c>
      <c r="C21" s="43" t="s">
        <v>134</v>
      </c>
      <c r="D21" s="44">
        <v>85.06</v>
      </c>
      <c r="E21" s="43" t="s">
        <v>22</v>
      </c>
      <c r="F21" s="4"/>
      <c r="G21" s="4"/>
    </row>
    <row r="22" spans="1:7" s="1" customFormat="1" ht="19.5" customHeight="1" x14ac:dyDescent="0.25">
      <c r="A22" s="43" t="s">
        <v>70</v>
      </c>
      <c r="B22" s="43" t="s">
        <v>71</v>
      </c>
      <c r="C22" s="43" t="s">
        <v>19</v>
      </c>
      <c r="D22" s="44">
        <v>305.27</v>
      </c>
      <c r="E22" s="43" t="s">
        <v>72</v>
      </c>
      <c r="F22" s="4"/>
      <c r="G22" s="4"/>
    </row>
    <row r="23" spans="1:7" s="1" customFormat="1" ht="19.5" customHeight="1" x14ac:dyDescent="0.25">
      <c r="A23" s="43" t="s">
        <v>54</v>
      </c>
      <c r="B23" s="43" t="s">
        <v>55</v>
      </c>
      <c r="C23" s="43" t="s">
        <v>26</v>
      </c>
      <c r="D23" s="44">
        <v>499.79</v>
      </c>
      <c r="E23" s="43" t="s">
        <v>56</v>
      </c>
      <c r="F23" s="4"/>
      <c r="G23" s="4"/>
    </row>
    <row r="24" spans="1:7" ht="19.5" customHeight="1" x14ac:dyDescent="0.25">
      <c r="A24" s="43" t="s">
        <v>76</v>
      </c>
      <c r="B24" s="43" t="s">
        <v>77</v>
      </c>
      <c r="C24" s="43" t="s">
        <v>26</v>
      </c>
      <c r="D24" s="44">
        <v>662.5</v>
      </c>
      <c r="E24" s="43" t="s">
        <v>75</v>
      </c>
      <c r="F24" s="4"/>
      <c r="G24" s="4"/>
    </row>
    <row r="25" spans="1:7" s="1" customFormat="1" ht="19.5" customHeight="1" x14ac:dyDescent="0.25">
      <c r="A25" s="43" t="s">
        <v>135</v>
      </c>
      <c r="B25" s="43" t="s">
        <v>136</v>
      </c>
      <c r="C25" s="43" t="s">
        <v>48</v>
      </c>
      <c r="D25" s="44">
        <v>125</v>
      </c>
      <c r="E25" s="43" t="s">
        <v>47</v>
      </c>
      <c r="F25" s="4"/>
      <c r="G25" s="4"/>
    </row>
    <row r="26" spans="1:7" s="1" customFormat="1" ht="19.5" customHeight="1" x14ac:dyDescent="0.25">
      <c r="A26" s="43" t="s">
        <v>137</v>
      </c>
      <c r="B26" s="43" t="s">
        <v>138</v>
      </c>
      <c r="C26" s="43" t="s">
        <v>139</v>
      </c>
      <c r="D26" s="44">
        <v>840</v>
      </c>
      <c r="E26" s="43" t="s">
        <v>65</v>
      </c>
      <c r="F26" s="4"/>
      <c r="G26" s="4"/>
    </row>
    <row r="27" spans="1:7" s="1" customFormat="1" ht="19.5" customHeight="1" x14ac:dyDescent="0.25">
      <c r="A27" s="43" t="s">
        <v>102</v>
      </c>
      <c r="B27" s="43" t="s">
        <v>21</v>
      </c>
      <c r="C27" s="43"/>
      <c r="D27" s="44">
        <v>1167.6099999999999</v>
      </c>
      <c r="E27" s="43" t="s">
        <v>101</v>
      </c>
      <c r="F27" s="4"/>
      <c r="G27" s="4"/>
    </row>
    <row r="28" spans="1:7" ht="19.5" customHeight="1" x14ac:dyDescent="0.25">
      <c r="A28" s="43" t="s">
        <v>49</v>
      </c>
      <c r="B28" s="43" t="s">
        <v>50</v>
      </c>
      <c r="C28" s="43" t="s">
        <v>26</v>
      </c>
      <c r="D28" s="44">
        <v>5114.37</v>
      </c>
      <c r="E28" s="43" t="s">
        <v>47</v>
      </c>
      <c r="F28" s="4"/>
      <c r="G28" s="4"/>
    </row>
    <row r="29" spans="1:7" s="1" customFormat="1" ht="19.5" customHeight="1" x14ac:dyDescent="0.25">
      <c r="A29" s="43" t="s">
        <v>84</v>
      </c>
      <c r="B29" s="43" t="s">
        <v>85</v>
      </c>
      <c r="C29" s="43" t="s">
        <v>19</v>
      </c>
      <c r="D29" s="44">
        <v>68.36</v>
      </c>
      <c r="E29" s="43" t="s">
        <v>80</v>
      </c>
      <c r="F29" s="4"/>
      <c r="G29" s="4"/>
    </row>
    <row r="30" spans="1:7" s="1" customFormat="1" ht="19.5" customHeight="1" x14ac:dyDescent="0.25">
      <c r="A30" s="43" t="s">
        <v>84</v>
      </c>
      <c r="B30" s="43" t="s">
        <v>85</v>
      </c>
      <c r="C30" s="43" t="s">
        <v>19</v>
      </c>
      <c r="D30" s="44">
        <v>19.91</v>
      </c>
      <c r="E30" s="43" t="s">
        <v>101</v>
      </c>
      <c r="F30" s="4"/>
      <c r="G30" s="4"/>
    </row>
    <row r="31" spans="1:7" s="1" customFormat="1" ht="19.5" customHeight="1" x14ac:dyDescent="0.25">
      <c r="A31" s="43"/>
      <c r="B31" s="43" t="s">
        <v>112</v>
      </c>
      <c r="C31" s="43"/>
      <c r="D31" s="44">
        <f>SUM(D29:D30)</f>
        <v>88.27</v>
      </c>
      <c r="E31" s="43"/>
      <c r="F31" s="4"/>
      <c r="G31" s="4"/>
    </row>
    <row r="32" spans="1:7" s="1" customFormat="1" ht="19.5" customHeight="1" x14ac:dyDescent="0.25">
      <c r="A32" s="43" t="s">
        <v>140</v>
      </c>
      <c r="B32" s="43" t="s">
        <v>141</v>
      </c>
      <c r="C32" s="43" t="s">
        <v>142</v>
      </c>
      <c r="D32" s="44">
        <v>3166.46</v>
      </c>
      <c r="E32" s="43" t="s">
        <v>23</v>
      </c>
      <c r="F32" s="4"/>
      <c r="G32" s="4"/>
    </row>
    <row r="33" spans="1:7" s="1" customFormat="1" ht="19.5" customHeight="1" x14ac:dyDescent="0.25">
      <c r="A33" s="43" t="s">
        <v>59</v>
      </c>
      <c r="B33" s="43" t="s">
        <v>60</v>
      </c>
      <c r="C33" s="43" t="s">
        <v>26</v>
      </c>
      <c r="D33" s="44">
        <v>635.30999999999995</v>
      </c>
      <c r="E33" s="43" t="s">
        <v>56</v>
      </c>
      <c r="F33" s="4"/>
      <c r="G33" s="4"/>
    </row>
    <row r="34" spans="1:7" ht="19.5" customHeight="1" x14ac:dyDescent="0.25">
      <c r="A34" s="43" t="s">
        <v>59</v>
      </c>
      <c r="B34" s="43" t="s">
        <v>60</v>
      </c>
      <c r="C34" s="43" t="s">
        <v>26</v>
      </c>
      <c r="D34" s="44">
        <v>925</v>
      </c>
      <c r="E34" s="43" t="s">
        <v>65</v>
      </c>
      <c r="F34" s="4"/>
      <c r="G34" s="4"/>
    </row>
    <row r="35" spans="1:7" s="1" customFormat="1" ht="19.5" customHeight="1" x14ac:dyDescent="0.25">
      <c r="A35" s="43"/>
      <c r="B35" s="43" t="s">
        <v>112</v>
      </c>
      <c r="C35" s="43"/>
      <c r="D35" s="44">
        <f>SUM(D33:D34)</f>
        <v>1560.31</v>
      </c>
      <c r="E35" s="43"/>
      <c r="F35" s="4"/>
      <c r="G35" s="4"/>
    </row>
    <row r="36" spans="1:7" s="1" customFormat="1" ht="19.5" customHeight="1" x14ac:dyDescent="0.25">
      <c r="A36" s="43" t="s">
        <v>143</v>
      </c>
      <c r="B36" s="43" t="s">
        <v>127</v>
      </c>
      <c r="C36" s="43" t="s">
        <v>127</v>
      </c>
      <c r="D36" s="44">
        <v>1500</v>
      </c>
      <c r="E36" s="43" t="s">
        <v>47</v>
      </c>
      <c r="F36" s="4"/>
      <c r="G36" s="4"/>
    </row>
    <row r="37" spans="1:7" s="1" customFormat="1" ht="19.5" customHeight="1" x14ac:dyDescent="0.25">
      <c r="A37" s="43" t="s">
        <v>109</v>
      </c>
      <c r="B37" s="43" t="s">
        <v>111</v>
      </c>
      <c r="C37" s="43" t="s">
        <v>48</v>
      </c>
      <c r="D37" s="44">
        <v>320.27999999999997</v>
      </c>
      <c r="E37" s="43" t="s">
        <v>23</v>
      </c>
      <c r="F37" s="4"/>
      <c r="G37" s="4"/>
    </row>
    <row r="38" spans="1:7" s="1" customFormat="1" ht="19.5" customHeight="1" x14ac:dyDescent="0.25">
      <c r="A38" s="43" t="s">
        <v>109</v>
      </c>
      <c r="B38" s="43" t="s">
        <v>111</v>
      </c>
      <c r="C38" s="43" t="s">
        <v>48</v>
      </c>
      <c r="D38" s="44">
        <v>164.9</v>
      </c>
      <c r="E38" s="43" t="s">
        <v>96</v>
      </c>
      <c r="F38" s="4"/>
      <c r="G38" s="4"/>
    </row>
    <row r="39" spans="1:7" s="1" customFormat="1" ht="19.5" customHeight="1" x14ac:dyDescent="0.25">
      <c r="A39" s="43"/>
      <c r="B39" s="43" t="s">
        <v>112</v>
      </c>
      <c r="C39" s="43"/>
      <c r="D39" s="44">
        <f>SUM(D37:D38)</f>
        <v>485.17999999999995</v>
      </c>
      <c r="E39" s="43"/>
      <c r="F39" s="4"/>
      <c r="G39" s="4"/>
    </row>
    <row r="40" spans="1:7" s="1" customFormat="1" ht="19.5" customHeight="1" x14ac:dyDescent="0.25">
      <c r="A40" s="43" t="s">
        <v>34</v>
      </c>
      <c r="B40" s="43" t="s">
        <v>35</v>
      </c>
      <c r="C40" s="43" t="s">
        <v>19</v>
      </c>
      <c r="D40" s="44">
        <v>5671.54</v>
      </c>
      <c r="E40" s="43" t="s">
        <v>36</v>
      </c>
      <c r="F40" s="4"/>
      <c r="G40" s="4"/>
    </row>
    <row r="41" spans="1:7" s="1" customFormat="1" ht="19.5" customHeight="1" x14ac:dyDescent="0.25">
      <c r="A41" s="43" t="s">
        <v>41</v>
      </c>
      <c r="B41" s="43" t="s">
        <v>42</v>
      </c>
      <c r="C41" s="43" t="s">
        <v>19</v>
      </c>
      <c r="D41" s="44">
        <v>165.53</v>
      </c>
      <c r="E41" s="43" t="s">
        <v>40</v>
      </c>
      <c r="F41" s="4"/>
      <c r="G41" s="4"/>
    </row>
    <row r="42" spans="1:7" s="1" customFormat="1" ht="19.5" customHeight="1" x14ac:dyDescent="0.25">
      <c r="A42" s="43" t="s">
        <v>144</v>
      </c>
      <c r="B42" s="43" t="s">
        <v>145</v>
      </c>
      <c r="C42" s="43" t="s">
        <v>31</v>
      </c>
      <c r="D42" s="44">
        <v>280</v>
      </c>
      <c r="E42" s="43" t="s">
        <v>146</v>
      </c>
      <c r="F42" s="4"/>
      <c r="G42" s="4"/>
    </row>
    <row r="43" spans="1:7" s="1" customFormat="1" ht="19.5" customHeight="1" x14ac:dyDescent="0.25">
      <c r="A43" s="43" t="s">
        <v>147</v>
      </c>
      <c r="B43" s="43" t="s">
        <v>148</v>
      </c>
      <c r="C43" s="43" t="s">
        <v>31</v>
      </c>
      <c r="D43" s="44">
        <v>47.78</v>
      </c>
      <c r="E43" s="43" t="s">
        <v>23</v>
      </c>
      <c r="F43" s="4"/>
      <c r="G43" s="4"/>
    </row>
    <row r="44" spans="1:7" s="1" customFormat="1" ht="19.5" customHeight="1" x14ac:dyDescent="0.25">
      <c r="A44" s="43" t="s">
        <v>68</v>
      </c>
      <c r="B44" s="43" t="s">
        <v>69</v>
      </c>
      <c r="C44" s="43" t="s">
        <v>31</v>
      </c>
      <c r="D44" s="44">
        <v>16.59</v>
      </c>
      <c r="E44" s="43" t="s">
        <v>65</v>
      </c>
      <c r="F44" s="4"/>
      <c r="G44" s="4"/>
    </row>
    <row r="45" spans="1:7" s="1" customFormat="1" ht="19.5" customHeight="1" x14ac:dyDescent="0.25">
      <c r="A45" s="43" t="s">
        <v>149</v>
      </c>
      <c r="B45" s="43" t="s">
        <v>150</v>
      </c>
      <c r="C45" s="43" t="s">
        <v>19</v>
      </c>
      <c r="D45" s="44">
        <v>63.03</v>
      </c>
      <c r="E45" s="43" t="s">
        <v>36</v>
      </c>
      <c r="F45" s="4"/>
      <c r="G45" s="4"/>
    </row>
    <row r="46" spans="1:7" s="1" customFormat="1" ht="19.5" customHeight="1" x14ac:dyDescent="0.25">
      <c r="A46" s="43" t="s">
        <v>151</v>
      </c>
      <c r="B46" s="43" t="s">
        <v>152</v>
      </c>
      <c r="C46" s="43" t="s">
        <v>153</v>
      </c>
      <c r="D46" s="44">
        <v>300</v>
      </c>
      <c r="E46" s="43" t="s">
        <v>23</v>
      </c>
      <c r="F46" s="4"/>
      <c r="G46" s="4"/>
    </row>
    <row r="47" spans="1:7" s="1" customFormat="1" ht="19.5" customHeight="1" x14ac:dyDescent="0.25">
      <c r="A47" s="43" t="s">
        <v>151</v>
      </c>
      <c r="B47" s="43" t="s">
        <v>152</v>
      </c>
      <c r="C47" s="43" t="s">
        <v>153</v>
      </c>
      <c r="D47" s="44">
        <v>30057.5</v>
      </c>
      <c r="E47" s="43" t="s">
        <v>106</v>
      </c>
      <c r="F47" s="4"/>
      <c r="G47" s="4"/>
    </row>
    <row r="48" spans="1:7" s="1" customFormat="1" ht="19.5" customHeight="1" x14ac:dyDescent="0.25">
      <c r="A48" s="43"/>
      <c r="B48" s="43" t="s">
        <v>112</v>
      </c>
      <c r="C48" s="43"/>
      <c r="D48" s="44">
        <f>SUM(D46:D47)</f>
        <v>30357.5</v>
      </c>
      <c r="E48" s="43"/>
      <c r="F48" s="4"/>
      <c r="G48" s="4"/>
    </row>
    <row r="49" spans="1:7" s="1" customFormat="1" ht="19.5" customHeight="1" x14ac:dyDescent="0.25">
      <c r="A49" s="43" t="s">
        <v>110</v>
      </c>
      <c r="B49" s="43">
        <v>98828194905</v>
      </c>
      <c r="C49" s="43" t="s">
        <v>195</v>
      </c>
      <c r="D49" s="44">
        <v>1739.96</v>
      </c>
      <c r="E49" s="43" t="s">
        <v>194</v>
      </c>
      <c r="F49" s="4"/>
      <c r="G49" s="4"/>
    </row>
    <row r="50" spans="1:7" s="1" customFormat="1" ht="19.5" customHeight="1" x14ac:dyDescent="0.25">
      <c r="A50" s="43" t="s">
        <v>97</v>
      </c>
      <c r="B50" s="43" t="s">
        <v>98</v>
      </c>
      <c r="C50" s="43" t="s">
        <v>26</v>
      </c>
      <c r="D50" s="44">
        <v>2227.5</v>
      </c>
      <c r="E50" s="43" t="s">
        <v>96</v>
      </c>
      <c r="F50" s="4"/>
      <c r="G50" s="4"/>
    </row>
    <row r="51" spans="1:7" s="1" customFormat="1" ht="19.5" customHeight="1" x14ac:dyDescent="0.25">
      <c r="A51" s="43" t="s">
        <v>91</v>
      </c>
      <c r="B51" s="43" t="s">
        <v>92</v>
      </c>
      <c r="C51" s="43" t="s">
        <v>26</v>
      </c>
      <c r="D51" s="44">
        <v>1575</v>
      </c>
      <c r="E51" s="43" t="s">
        <v>80</v>
      </c>
      <c r="F51" s="4"/>
      <c r="G51" s="4"/>
    </row>
    <row r="52" spans="1:7" s="1" customFormat="1" ht="19.5" customHeight="1" x14ac:dyDescent="0.25">
      <c r="A52" s="43" t="s">
        <v>63</v>
      </c>
      <c r="B52" s="43" t="s">
        <v>64</v>
      </c>
      <c r="C52" s="43" t="s">
        <v>26</v>
      </c>
      <c r="D52" s="44">
        <v>911.81</v>
      </c>
      <c r="E52" s="43" t="s">
        <v>65</v>
      </c>
      <c r="F52" s="4"/>
      <c r="G52" s="4"/>
    </row>
    <row r="53" spans="1:7" s="1" customFormat="1" ht="19.5" customHeight="1" x14ac:dyDescent="0.25">
      <c r="A53" s="43" t="s">
        <v>198</v>
      </c>
      <c r="B53" s="43">
        <v>32614011568</v>
      </c>
      <c r="C53" s="43" t="s">
        <v>26</v>
      </c>
      <c r="D53" s="44">
        <v>69.989999999999995</v>
      </c>
      <c r="E53" s="43" t="s">
        <v>106</v>
      </c>
      <c r="F53" s="4"/>
      <c r="G53" s="4"/>
    </row>
    <row r="54" spans="1:7" ht="19.5" customHeight="1" x14ac:dyDescent="0.25">
      <c r="A54" s="43" t="s">
        <v>154</v>
      </c>
      <c r="B54" s="43" t="s">
        <v>155</v>
      </c>
      <c r="C54" s="43" t="s">
        <v>156</v>
      </c>
      <c r="D54" s="44">
        <v>3365.38</v>
      </c>
      <c r="E54" s="43" t="s">
        <v>157</v>
      </c>
      <c r="F54" s="4"/>
      <c r="G54" s="4"/>
    </row>
    <row r="55" spans="1:7" s="1" customFormat="1" ht="19.5" customHeight="1" x14ac:dyDescent="0.25">
      <c r="A55" s="43" t="s">
        <v>158</v>
      </c>
      <c r="B55" s="43" t="s">
        <v>159</v>
      </c>
      <c r="C55" s="43" t="s">
        <v>160</v>
      </c>
      <c r="D55" s="44">
        <v>24.55</v>
      </c>
      <c r="E55" s="43" t="s">
        <v>23</v>
      </c>
      <c r="F55" s="4"/>
      <c r="G55" s="4"/>
    </row>
    <row r="56" spans="1:7" s="1" customFormat="1" ht="19.5" customHeight="1" x14ac:dyDescent="0.25">
      <c r="A56" s="43" t="s">
        <v>32</v>
      </c>
      <c r="B56" s="43" t="s">
        <v>33</v>
      </c>
      <c r="C56" s="43" t="s">
        <v>31</v>
      </c>
      <c r="D56" s="44">
        <v>182.36</v>
      </c>
      <c r="E56" s="43" t="s">
        <v>106</v>
      </c>
      <c r="F56" s="4"/>
      <c r="G56" s="4"/>
    </row>
    <row r="57" spans="1:7" s="1" customFormat="1" ht="19.5" customHeight="1" x14ac:dyDescent="0.25">
      <c r="A57" s="43" t="s">
        <v>51</v>
      </c>
      <c r="B57" s="43" t="s">
        <v>52</v>
      </c>
      <c r="C57" s="43" t="s">
        <v>19</v>
      </c>
      <c r="D57" s="44">
        <v>390</v>
      </c>
      <c r="E57" s="43" t="s">
        <v>53</v>
      </c>
      <c r="F57" s="4"/>
      <c r="G57" s="4"/>
    </row>
    <row r="58" spans="1:7" s="1" customFormat="1" ht="19.5" customHeight="1" x14ac:dyDescent="0.25">
      <c r="A58" s="43" t="s">
        <v>161</v>
      </c>
      <c r="B58" s="43" t="s">
        <v>162</v>
      </c>
      <c r="C58" s="43" t="s">
        <v>48</v>
      </c>
      <c r="D58" s="44">
        <v>164</v>
      </c>
      <c r="E58" s="43" t="s">
        <v>99</v>
      </c>
      <c r="F58" s="4"/>
      <c r="G58" s="4"/>
    </row>
    <row r="59" spans="1:7" s="1" customFormat="1" ht="19.5" customHeight="1" x14ac:dyDescent="0.25">
      <c r="A59" s="43" t="s">
        <v>78</v>
      </c>
      <c r="B59" s="43" t="s">
        <v>79</v>
      </c>
      <c r="C59" s="43" t="s">
        <v>26</v>
      </c>
      <c r="D59" s="44">
        <v>390</v>
      </c>
      <c r="E59" s="43" t="s">
        <v>80</v>
      </c>
      <c r="F59" s="4"/>
      <c r="G59" s="4"/>
    </row>
    <row r="60" spans="1:7" ht="19.5" customHeight="1" x14ac:dyDescent="0.25">
      <c r="A60" s="43" t="s">
        <v>163</v>
      </c>
      <c r="B60" s="43" t="s">
        <v>164</v>
      </c>
      <c r="C60" s="43" t="s">
        <v>26</v>
      </c>
      <c r="D60" s="44">
        <v>2652</v>
      </c>
      <c r="E60" s="43" t="s">
        <v>75</v>
      </c>
      <c r="F60" s="4"/>
      <c r="G60" s="4"/>
    </row>
    <row r="61" spans="1:7" s="1" customFormat="1" ht="19.5" customHeight="1" x14ac:dyDescent="0.25">
      <c r="A61" s="43" t="s">
        <v>165</v>
      </c>
      <c r="B61" s="43" t="s">
        <v>166</v>
      </c>
      <c r="C61" s="43" t="s">
        <v>142</v>
      </c>
      <c r="D61" s="44">
        <v>16400</v>
      </c>
      <c r="E61" s="43" t="s">
        <v>99</v>
      </c>
      <c r="F61" s="4"/>
      <c r="G61" s="4"/>
    </row>
    <row r="62" spans="1:7" s="1" customFormat="1" ht="19.5" customHeight="1" x14ac:dyDescent="0.25">
      <c r="A62" s="43" t="s">
        <v>167</v>
      </c>
      <c r="B62" s="43" t="s">
        <v>168</v>
      </c>
      <c r="C62" s="43" t="s">
        <v>19</v>
      </c>
      <c r="D62" s="44">
        <v>2000</v>
      </c>
      <c r="E62" s="43" t="s">
        <v>75</v>
      </c>
      <c r="F62" s="4"/>
      <c r="G62" s="4"/>
    </row>
    <row r="63" spans="1:7" s="1" customFormat="1" ht="19.5" customHeight="1" x14ac:dyDescent="0.25">
      <c r="A63" s="43" t="s">
        <v>103</v>
      </c>
      <c r="B63" s="43" t="s">
        <v>104</v>
      </c>
      <c r="C63" s="43" t="s">
        <v>26</v>
      </c>
      <c r="D63" s="44">
        <v>202.41</v>
      </c>
      <c r="E63" s="43" t="s">
        <v>105</v>
      </c>
      <c r="F63" s="4"/>
      <c r="G63" s="4"/>
    </row>
    <row r="64" spans="1:7" ht="19.5" customHeight="1" x14ac:dyDescent="0.25">
      <c r="A64" s="43" t="s">
        <v>24</v>
      </c>
      <c r="B64" s="43" t="s">
        <v>25</v>
      </c>
      <c r="C64" s="43" t="s">
        <v>26</v>
      </c>
      <c r="D64" s="44">
        <v>907.45</v>
      </c>
      <c r="E64" s="43" t="s">
        <v>23</v>
      </c>
      <c r="F64" s="4"/>
      <c r="G64" s="4"/>
    </row>
    <row r="65" spans="1:7" s="1" customFormat="1" ht="19.5" customHeight="1" x14ac:dyDescent="0.25">
      <c r="A65" s="43" t="s">
        <v>45</v>
      </c>
      <c r="B65" s="43" t="s">
        <v>46</v>
      </c>
      <c r="C65" s="43" t="s">
        <v>26</v>
      </c>
      <c r="D65" s="44">
        <v>199.08</v>
      </c>
      <c r="E65" s="43" t="s">
        <v>47</v>
      </c>
      <c r="F65" s="4"/>
      <c r="G65" s="4"/>
    </row>
    <row r="66" spans="1:7" s="1" customFormat="1" ht="19.5" customHeight="1" x14ac:dyDescent="0.25">
      <c r="A66" s="43" t="s">
        <v>169</v>
      </c>
      <c r="B66" s="43" t="s">
        <v>170</v>
      </c>
      <c r="C66" s="43"/>
      <c r="D66" s="44">
        <v>48.13</v>
      </c>
      <c r="E66" s="43" t="s">
        <v>23</v>
      </c>
      <c r="F66" s="4"/>
      <c r="G66" s="4"/>
    </row>
    <row r="67" spans="1:7" s="1" customFormat="1" ht="19.5" customHeight="1" x14ac:dyDescent="0.25">
      <c r="A67" s="43" t="s">
        <v>171</v>
      </c>
      <c r="B67" s="43" t="s">
        <v>172</v>
      </c>
      <c r="C67" s="43" t="s">
        <v>26</v>
      </c>
      <c r="D67" s="44">
        <v>814.38</v>
      </c>
      <c r="E67" s="43" t="s">
        <v>37</v>
      </c>
      <c r="F67" s="4"/>
      <c r="G67" s="4"/>
    </row>
    <row r="68" spans="1:7" s="1" customFormat="1" ht="19.5" customHeight="1" x14ac:dyDescent="0.25">
      <c r="A68" s="43" t="s">
        <v>66</v>
      </c>
      <c r="B68" s="43" t="s">
        <v>67</v>
      </c>
      <c r="C68" s="43" t="s">
        <v>19</v>
      </c>
      <c r="D68" s="44">
        <v>46.28</v>
      </c>
      <c r="E68" s="43" t="s">
        <v>65</v>
      </c>
      <c r="F68" s="4"/>
      <c r="G68" s="4"/>
    </row>
    <row r="69" spans="1:7" s="1" customFormat="1" ht="19.5" customHeight="1" x14ac:dyDescent="0.25">
      <c r="A69" s="43" t="s">
        <v>201</v>
      </c>
      <c r="B69" s="43">
        <v>82361710098</v>
      </c>
      <c r="C69" s="43" t="s">
        <v>26</v>
      </c>
      <c r="D69" s="44">
        <v>77</v>
      </c>
      <c r="E69" s="43" t="s">
        <v>100</v>
      </c>
      <c r="F69" s="4"/>
      <c r="G69" s="4"/>
    </row>
    <row r="70" spans="1:7" s="1" customFormat="1" ht="19.5" customHeight="1" x14ac:dyDescent="0.25">
      <c r="A70" s="43" t="s">
        <v>173</v>
      </c>
      <c r="B70" s="43" t="s">
        <v>21</v>
      </c>
      <c r="C70" s="43" t="s">
        <v>174</v>
      </c>
      <c r="D70" s="44">
        <v>2470</v>
      </c>
      <c r="E70" s="43" t="s">
        <v>22</v>
      </c>
      <c r="F70" s="4"/>
      <c r="G70" s="4"/>
    </row>
    <row r="71" spans="1:7" s="1" customFormat="1" ht="19.5" customHeight="1" x14ac:dyDescent="0.25">
      <c r="A71" s="43" t="s">
        <v>175</v>
      </c>
      <c r="B71" s="43" t="s">
        <v>176</v>
      </c>
      <c r="C71" s="43" t="s">
        <v>177</v>
      </c>
      <c r="D71" s="44">
        <v>97.78</v>
      </c>
      <c r="E71" s="43" t="s">
        <v>20</v>
      </c>
      <c r="F71" s="4"/>
      <c r="G71" s="4"/>
    </row>
    <row r="72" spans="1:7" s="1" customFormat="1" ht="19.5" customHeight="1" x14ac:dyDescent="0.25">
      <c r="A72" s="43" t="s">
        <v>175</v>
      </c>
      <c r="B72" s="43" t="s">
        <v>176</v>
      </c>
      <c r="C72" s="43" t="s">
        <v>177</v>
      </c>
      <c r="D72" s="44">
        <v>498.41</v>
      </c>
      <c r="E72" s="43" t="s">
        <v>99</v>
      </c>
      <c r="F72" s="4"/>
      <c r="G72" s="4"/>
    </row>
    <row r="73" spans="1:7" s="1" customFormat="1" ht="19.5" customHeight="1" x14ac:dyDescent="0.25">
      <c r="A73" s="43"/>
      <c r="B73" s="43" t="s">
        <v>112</v>
      </c>
      <c r="C73" s="43"/>
      <c r="D73" s="44">
        <f>SUM(D71:D72)</f>
        <v>596.19000000000005</v>
      </c>
      <c r="E73" s="43"/>
      <c r="F73" s="4"/>
      <c r="G73" s="4"/>
    </row>
    <row r="74" spans="1:7" s="1" customFormat="1" ht="19.5" customHeight="1" x14ac:dyDescent="0.25">
      <c r="A74" s="43" t="s">
        <v>73</v>
      </c>
      <c r="B74" s="43" t="s">
        <v>74</v>
      </c>
      <c r="C74" s="43" t="s">
        <v>26</v>
      </c>
      <c r="D74" s="44">
        <v>1016.12</v>
      </c>
      <c r="E74" s="43" t="s">
        <v>75</v>
      </c>
      <c r="F74" s="4"/>
      <c r="G74" s="4"/>
    </row>
    <row r="75" spans="1:7" s="1" customFormat="1" ht="19.5" customHeight="1" x14ac:dyDescent="0.25">
      <c r="A75" s="43" t="s">
        <v>73</v>
      </c>
      <c r="B75" s="43" t="s">
        <v>74</v>
      </c>
      <c r="C75" s="43" t="s">
        <v>26</v>
      </c>
      <c r="D75" s="44">
        <v>2118.73</v>
      </c>
      <c r="E75" s="43" t="s">
        <v>100</v>
      </c>
      <c r="F75" s="4"/>
      <c r="G75" s="4"/>
    </row>
    <row r="76" spans="1:7" s="1" customFormat="1" ht="19.5" customHeight="1" x14ac:dyDescent="0.25">
      <c r="A76" s="43"/>
      <c r="B76" s="43" t="s">
        <v>112</v>
      </c>
      <c r="C76" s="43"/>
      <c r="D76" s="44">
        <f>SUM(D74:D75)</f>
        <v>3134.85</v>
      </c>
      <c r="E76" s="43"/>
      <c r="F76" s="4"/>
      <c r="G76" s="4"/>
    </row>
    <row r="77" spans="1:7" s="1" customFormat="1" ht="19.5" customHeight="1" x14ac:dyDescent="0.25">
      <c r="A77" s="43" t="s">
        <v>178</v>
      </c>
      <c r="B77" s="43" t="s">
        <v>179</v>
      </c>
      <c r="C77" s="43" t="s">
        <v>180</v>
      </c>
      <c r="D77" s="44">
        <v>4300</v>
      </c>
      <c r="E77" s="43" t="s">
        <v>75</v>
      </c>
      <c r="F77" s="4"/>
      <c r="G77" s="4"/>
    </row>
    <row r="78" spans="1:7" s="1" customFormat="1" ht="19.5" customHeight="1" x14ac:dyDescent="0.25">
      <c r="A78" s="43" t="s">
        <v>86</v>
      </c>
      <c r="B78" s="43" t="s">
        <v>87</v>
      </c>
      <c r="C78" s="43" t="s">
        <v>88</v>
      </c>
      <c r="D78" s="44">
        <v>475</v>
      </c>
      <c r="E78" s="43" t="s">
        <v>80</v>
      </c>
      <c r="F78" s="4"/>
      <c r="G78" s="4"/>
    </row>
    <row r="79" spans="1:7" s="1" customFormat="1" ht="19.5" customHeight="1" x14ac:dyDescent="0.25">
      <c r="A79" s="43" t="s">
        <v>181</v>
      </c>
      <c r="B79" s="43" t="s">
        <v>182</v>
      </c>
      <c r="C79" s="43" t="s">
        <v>183</v>
      </c>
      <c r="D79" s="44">
        <v>484.23</v>
      </c>
      <c r="E79" s="43" t="s">
        <v>184</v>
      </c>
      <c r="F79" s="4"/>
      <c r="G79" s="4"/>
    </row>
    <row r="80" spans="1:7" s="1" customFormat="1" ht="19.5" customHeight="1" x14ac:dyDescent="0.25">
      <c r="A80" s="43" t="s">
        <v>185</v>
      </c>
      <c r="B80" s="43" t="s">
        <v>186</v>
      </c>
      <c r="C80" s="43" t="s">
        <v>26</v>
      </c>
      <c r="D80" s="44">
        <v>393.75</v>
      </c>
      <c r="E80" s="43" t="s">
        <v>47</v>
      </c>
      <c r="F80" s="4"/>
      <c r="G80" s="4"/>
    </row>
    <row r="81" spans="1:9" s="1" customFormat="1" ht="19.5" customHeight="1" x14ac:dyDescent="0.25">
      <c r="A81" s="43" t="s">
        <v>43</v>
      </c>
      <c r="B81" s="43" t="s">
        <v>44</v>
      </c>
      <c r="C81" s="43" t="s">
        <v>19</v>
      </c>
      <c r="D81" s="44">
        <v>383.32</v>
      </c>
      <c r="E81" s="43" t="s">
        <v>40</v>
      </c>
      <c r="F81" s="4"/>
      <c r="G81" s="4"/>
    </row>
    <row r="82" spans="1:9" s="1" customFormat="1" ht="19.5" customHeight="1" x14ac:dyDescent="0.25">
      <c r="A82" s="43" t="s">
        <v>199</v>
      </c>
      <c r="B82" s="43">
        <v>278260010</v>
      </c>
      <c r="C82" s="43" t="s">
        <v>26</v>
      </c>
      <c r="D82" s="44">
        <v>15</v>
      </c>
      <c r="E82" s="43" t="s">
        <v>40</v>
      </c>
      <c r="F82" s="4"/>
      <c r="G82" s="4"/>
    </row>
    <row r="83" spans="1:9" s="1" customFormat="1" ht="19.5" customHeight="1" x14ac:dyDescent="0.25">
      <c r="A83" s="43" t="s">
        <v>187</v>
      </c>
      <c r="B83" s="43" t="s">
        <v>188</v>
      </c>
      <c r="C83" s="43" t="s">
        <v>19</v>
      </c>
      <c r="D83" s="44">
        <v>35.619999999999997</v>
      </c>
      <c r="E83" s="43" t="s">
        <v>189</v>
      </c>
      <c r="F83" s="4"/>
      <c r="G83" s="4"/>
    </row>
    <row r="84" spans="1:9" s="1" customFormat="1" ht="19.5" customHeight="1" x14ac:dyDescent="0.25">
      <c r="A84" s="43" t="s">
        <v>57</v>
      </c>
      <c r="B84" s="43" t="s">
        <v>58</v>
      </c>
      <c r="C84" s="43" t="s">
        <v>26</v>
      </c>
      <c r="D84" s="44">
        <v>539.94000000000005</v>
      </c>
      <c r="E84" s="43" t="s">
        <v>56</v>
      </c>
      <c r="F84" s="4"/>
      <c r="G84" s="4"/>
    </row>
    <row r="85" spans="1:9" s="1" customFormat="1" ht="19.5" customHeight="1" x14ac:dyDescent="0.25">
      <c r="A85" s="43" t="s">
        <v>57</v>
      </c>
      <c r="B85" s="43" t="s">
        <v>58</v>
      </c>
      <c r="C85" s="43" t="s">
        <v>26</v>
      </c>
      <c r="D85" s="44">
        <v>5.4</v>
      </c>
      <c r="E85" s="43" t="s">
        <v>101</v>
      </c>
      <c r="F85" s="4"/>
      <c r="G85" s="4"/>
    </row>
    <row r="86" spans="1:9" s="1" customFormat="1" ht="19.5" customHeight="1" x14ac:dyDescent="0.25">
      <c r="A86" s="43"/>
      <c r="B86" s="43" t="s">
        <v>112</v>
      </c>
      <c r="C86" s="43"/>
      <c r="D86" s="44">
        <f>SUM(D84:D85)</f>
        <v>545.34</v>
      </c>
      <c r="E86" s="43"/>
      <c r="F86" s="4"/>
      <c r="G86" s="4"/>
    </row>
    <row r="87" spans="1:9" s="1" customFormat="1" ht="19.5" customHeight="1" x14ac:dyDescent="0.25">
      <c r="A87" s="43" t="s">
        <v>190</v>
      </c>
      <c r="B87" s="43" t="s">
        <v>191</v>
      </c>
      <c r="C87" s="43" t="s">
        <v>26</v>
      </c>
      <c r="D87" s="44">
        <v>4080</v>
      </c>
      <c r="E87" s="43" t="s">
        <v>75</v>
      </c>
      <c r="F87" s="4"/>
      <c r="G87" s="4"/>
    </row>
    <row r="88" spans="1:9" s="1" customFormat="1" ht="19.5" customHeight="1" x14ac:dyDescent="0.25">
      <c r="A88" s="43" t="s">
        <v>200</v>
      </c>
      <c r="B88" s="43">
        <v>36286417314</v>
      </c>
      <c r="C88" s="43" t="s">
        <v>26</v>
      </c>
      <c r="D88" s="44">
        <v>517.75</v>
      </c>
      <c r="E88" s="43" t="s">
        <v>100</v>
      </c>
      <c r="F88" s="4"/>
      <c r="G88" s="4"/>
    </row>
    <row r="89" spans="1:9" s="1" customFormat="1" ht="19.5" customHeight="1" x14ac:dyDescent="0.25">
      <c r="A89" s="43" t="s">
        <v>192</v>
      </c>
      <c r="B89" s="43" t="s">
        <v>193</v>
      </c>
      <c r="C89" s="43" t="s">
        <v>31</v>
      </c>
      <c r="D89" s="44">
        <v>16</v>
      </c>
      <c r="E89" s="43" t="s">
        <v>40</v>
      </c>
      <c r="F89" s="37"/>
      <c r="G89" s="37"/>
      <c r="H89" s="37"/>
      <c r="I89" s="37"/>
    </row>
    <row r="90" spans="1:9" s="1" customFormat="1" ht="19.5" customHeight="1" x14ac:dyDescent="0.25">
      <c r="A90" s="38" t="s">
        <v>196</v>
      </c>
      <c r="B90" s="38">
        <v>10241069297</v>
      </c>
      <c r="C90" s="43" t="s">
        <v>31</v>
      </c>
      <c r="D90" s="44">
        <v>23483.25</v>
      </c>
      <c r="E90" s="43" t="s">
        <v>197</v>
      </c>
      <c r="F90" s="36"/>
      <c r="G90" s="37"/>
      <c r="H90" s="37"/>
      <c r="I90" s="37"/>
    </row>
    <row r="91" spans="1:9" ht="21.75" customHeight="1" x14ac:dyDescent="0.25">
      <c r="A91" s="40" t="s">
        <v>112</v>
      </c>
      <c r="B91" s="40"/>
      <c r="C91" s="41"/>
      <c r="D91" s="42">
        <f>SUM(D8:D90)-D86-D76-D73-D48-D39-D35-D31-D18</f>
        <v>133509.15000000005</v>
      </c>
      <c r="E91" s="39"/>
      <c r="F91" s="4"/>
      <c r="G91" s="4"/>
    </row>
    <row r="92" spans="1:9" x14ac:dyDescent="0.25">
      <c r="F92" s="4"/>
      <c r="G92" s="4"/>
    </row>
    <row r="93" spans="1:9" x14ac:dyDescent="0.25">
      <c r="F93" s="4"/>
      <c r="G93" s="4"/>
    </row>
    <row r="94" spans="1:9" x14ac:dyDescent="0.25">
      <c r="F94" s="4"/>
      <c r="G94" s="4"/>
    </row>
    <row r="95" spans="1:9" x14ac:dyDescent="0.25">
      <c r="F95" s="4"/>
      <c r="G95" s="4"/>
    </row>
    <row r="96" spans="1:9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</sheetData>
  <autoFilter ref="A7:E91">
    <filterColumn colId="4" showButton="0"/>
  </autoFilter>
  <mergeCells count="1">
    <mergeCell ref="A5:G5"/>
  </mergeCells>
  <pageMargins left="0.28000000000000003" right="0.2" top="0.39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K15" sqref="K15"/>
    </sheetView>
  </sheetViews>
  <sheetFormatPr defaultRowHeight="15" x14ac:dyDescent="0.25"/>
  <cols>
    <col min="1" max="1" width="23.7109375" customWidth="1"/>
    <col min="2" max="2" width="13" style="1" customWidth="1"/>
    <col min="3" max="3" width="13.28515625" style="1" customWidth="1"/>
    <col min="4" max="4" width="14.5703125" customWidth="1"/>
    <col min="5" max="5" width="10.5703125" customWidth="1"/>
    <col min="6" max="6" width="43.5703125" customWidth="1"/>
  </cols>
  <sheetData>
    <row r="1" spans="1:7" x14ac:dyDescent="0.25">
      <c r="A1" s="4" t="s">
        <v>10</v>
      </c>
      <c r="B1" s="4"/>
      <c r="C1" s="4"/>
      <c r="D1" s="4"/>
      <c r="E1" s="4"/>
      <c r="F1" s="4"/>
      <c r="G1" s="4"/>
    </row>
    <row r="2" spans="1:7" x14ac:dyDescent="0.25">
      <c r="A2" s="4" t="s">
        <v>11</v>
      </c>
      <c r="B2" s="4"/>
      <c r="C2" s="4"/>
      <c r="D2" s="4"/>
      <c r="E2" s="4"/>
      <c r="F2" s="4"/>
      <c r="G2" s="4"/>
    </row>
    <row r="3" spans="1:7" x14ac:dyDescent="0.25">
      <c r="A3" s="4" t="s">
        <v>12</v>
      </c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20.25" customHeight="1" x14ac:dyDescent="0.25">
      <c r="A5" s="29" t="s">
        <v>113</v>
      </c>
      <c r="B5" s="29"/>
      <c r="C5" s="29"/>
      <c r="D5" s="29"/>
      <c r="E5" s="29"/>
      <c r="F5" s="29"/>
      <c r="G5" s="29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45" x14ac:dyDescent="0.25">
      <c r="A7" s="3" t="s">
        <v>1</v>
      </c>
      <c r="B7" s="7" t="s">
        <v>2</v>
      </c>
      <c r="C7" s="8" t="s">
        <v>3</v>
      </c>
      <c r="D7" s="7" t="s">
        <v>0</v>
      </c>
      <c r="E7" s="30" t="s">
        <v>4</v>
      </c>
      <c r="F7" s="31"/>
      <c r="G7" s="4"/>
    </row>
    <row r="8" spans="1:7" ht="15" customHeight="1" x14ac:dyDescent="0.25">
      <c r="A8" s="9" t="s">
        <v>114</v>
      </c>
      <c r="B8" s="10" t="s">
        <v>17</v>
      </c>
      <c r="C8" s="10" t="s">
        <v>17</v>
      </c>
      <c r="D8" s="21">
        <v>5248</v>
      </c>
      <c r="E8" s="9">
        <v>3237</v>
      </c>
      <c r="F8" s="9" t="s">
        <v>9</v>
      </c>
      <c r="G8" s="4"/>
    </row>
    <row r="9" spans="1:7" ht="15" customHeight="1" x14ac:dyDescent="0.25">
      <c r="A9" s="22" t="s">
        <v>115</v>
      </c>
      <c r="B9" s="10" t="s">
        <v>17</v>
      </c>
      <c r="C9" s="10" t="s">
        <v>17</v>
      </c>
      <c r="D9" s="21">
        <v>2694.21</v>
      </c>
      <c r="E9" s="9">
        <v>3237</v>
      </c>
      <c r="F9" s="9" t="s">
        <v>9</v>
      </c>
      <c r="G9" s="4"/>
    </row>
    <row r="10" spans="1:7" ht="15" customHeight="1" x14ac:dyDescent="0.25">
      <c r="A10" s="23" t="s">
        <v>116</v>
      </c>
      <c r="B10" s="10" t="s">
        <v>17</v>
      </c>
      <c r="C10" s="10" t="s">
        <v>17</v>
      </c>
      <c r="D10" s="21">
        <v>2694.21</v>
      </c>
      <c r="E10" s="9">
        <v>3237</v>
      </c>
      <c r="F10" s="9" t="s">
        <v>9</v>
      </c>
      <c r="G10" s="4"/>
    </row>
    <row r="11" spans="1:7" ht="15" customHeight="1" x14ac:dyDescent="0.25">
      <c r="A11" s="23" t="s">
        <v>107</v>
      </c>
      <c r="B11" s="10" t="s">
        <v>17</v>
      </c>
      <c r="C11" s="10" t="s">
        <v>17</v>
      </c>
      <c r="D11" s="21">
        <v>5084.01</v>
      </c>
      <c r="E11" s="9">
        <v>3237</v>
      </c>
      <c r="F11" s="9" t="s">
        <v>9</v>
      </c>
      <c r="G11" s="4"/>
    </row>
    <row r="12" spans="1:7" s="1" customFormat="1" ht="15" customHeight="1" x14ac:dyDescent="0.25">
      <c r="A12" s="23" t="s">
        <v>117</v>
      </c>
      <c r="B12" s="10" t="s">
        <v>17</v>
      </c>
      <c r="C12" s="10" t="s">
        <v>17</v>
      </c>
      <c r="D12" s="21">
        <v>625</v>
      </c>
      <c r="E12" s="9">
        <v>3237</v>
      </c>
      <c r="F12" s="9" t="s">
        <v>9</v>
      </c>
      <c r="G12" s="4"/>
    </row>
    <row r="13" spans="1:7" s="1" customFormat="1" ht="15" customHeight="1" x14ac:dyDescent="0.25">
      <c r="A13" s="23" t="s">
        <v>118</v>
      </c>
      <c r="B13" s="10" t="s">
        <v>17</v>
      </c>
      <c r="C13" s="10" t="s">
        <v>17</v>
      </c>
      <c r="D13" s="21">
        <v>625</v>
      </c>
      <c r="E13" s="9">
        <v>3237</v>
      </c>
      <c r="F13" s="9" t="s">
        <v>9</v>
      </c>
      <c r="G13" s="4"/>
    </row>
    <row r="14" spans="1:7" s="1" customFormat="1" ht="15" customHeight="1" x14ac:dyDescent="0.25">
      <c r="A14" s="23" t="s">
        <v>108</v>
      </c>
      <c r="B14" s="10" t="s">
        <v>17</v>
      </c>
      <c r="C14" s="10" t="s">
        <v>17</v>
      </c>
      <c r="D14" s="21">
        <v>1230</v>
      </c>
      <c r="E14" s="9">
        <v>3237</v>
      </c>
      <c r="F14" s="9" t="s">
        <v>9</v>
      </c>
      <c r="G14" s="4"/>
    </row>
    <row r="15" spans="1:7" s="1" customFormat="1" ht="15" customHeight="1" x14ac:dyDescent="0.25">
      <c r="A15" s="23" t="s">
        <v>119</v>
      </c>
      <c r="B15" s="10" t="s">
        <v>17</v>
      </c>
      <c r="C15" s="10" t="s">
        <v>17</v>
      </c>
      <c r="D15" s="21">
        <v>2870</v>
      </c>
      <c r="E15" s="9">
        <v>3237</v>
      </c>
      <c r="F15" s="9" t="s">
        <v>9</v>
      </c>
      <c r="G15" s="4"/>
    </row>
    <row r="16" spans="1:7" s="1" customFormat="1" ht="15" customHeight="1" x14ac:dyDescent="0.25">
      <c r="A16" s="23" t="s">
        <v>120</v>
      </c>
      <c r="B16" s="10" t="s">
        <v>17</v>
      </c>
      <c r="C16" s="10" t="s">
        <v>17</v>
      </c>
      <c r="D16" s="21">
        <v>506.89</v>
      </c>
      <c r="E16" s="9">
        <v>3237</v>
      </c>
      <c r="F16" s="9" t="s">
        <v>9</v>
      </c>
      <c r="G16" s="4"/>
    </row>
    <row r="17" spans="1:7" ht="15" customHeight="1" x14ac:dyDescent="0.25">
      <c r="A17" s="24" t="s">
        <v>16</v>
      </c>
      <c r="B17" s="24"/>
      <c r="C17" s="24"/>
      <c r="D17" s="25">
        <f>SUM(D8:D16)</f>
        <v>21577.32</v>
      </c>
      <c r="E17" s="4"/>
      <c r="F17" s="4"/>
      <c r="G17" s="4"/>
    </row>
    <row r="18" spans="1:7" ht="15" customHeight="1" x14ac:dyDescent="0.25">
      <c r="A18" s="4"/>
      <c r="B18" s="4"/>
      <c r="C18" s="4"/>
      <c r="D18" s="4"/>
      <c r="E18" s="4"/>
      <c r="F18" s="4"/>
      <c r="G18" s="4"/>
    </row>
    <row r="19" spans="1:7" ht="15" customHeight="1" x14ac:dyDescent="0.25">
      <c r="A19" s="4"/>
      <c r="B19" s="4"/>
      <c r="C19" s="4"/>
      <c r="D19" s="5"/>
      <c r="E19" s="4"/>
      <c r="F19" s="4"/>
    </row>
    <row r="21" spans="1:7" x14ac:dyDescent="0.25">
      <c r="D21" s="2"/>
    </row>
  </sheetData>
  <autoFilter ref="A7:F16">
    <filterColumn colId="4" showButton="0"/>
  </autoFilter>
  <mergeCells count="2">
    <mergeCell ref="E7:F7"/>
    <mergeCell ref="A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7" sqref="A17"/>
    </sheetView>
  </sheetViews>
  <sheetFormatPr defaultRowHeight="15" x14ac:dyDescent="0.25"/>
  <cols>
    <col min="1" max="1" width="21.28515625" customWidth="1"/>
    <col min="2" max="2" width="18.28515625" style="1" customWidth="1"/>
    <col min="3" max="3" width="17.28515625" style="1" customWidth="1"/>
    <col min="5" max="5" width="64.85546875" customWidth="1"/>
    <col min="6" max="6" width="11.28515625" customWidth="1"/>
    <col min="7" max="7" width="17.140625" customWidth="1"/>
    <col min="9" max="9" width="10.5703125" customWidth="1"/>
    <col min="11" max="11" width="10.85546875" customWidth="1"/>
  </cols>
  <sheetData>
    <row r="1" spans="1:11" x14ac:dyDescent="0.25">
      <c r="A1" s="4" t="s">
        <v>10</v>
      </c>
      <c r="B1" s="4"/>
      <c r="C1" s="4"/>
      <c r="D1" s="4"/>
      <c r="E1" s="4"/>
      <c r="F1" s="4"/>
      <c r="G1" s="4"/>
    </row>
    <row r="2" spans="1:11" x14ac:dyDescent="0.25">
      <c r="A2" s="4" t="s">
        <v>11</v>
      </c>
      <c r="B2" s="4"/>
      <c r="C2" s="4"/>
      <c r="D2" s="4"/>
      <c r="E2" s="4"/>
      <c r="F2" s="4"/>
      <c r="G2" s="4"/>
    </row>
    <row r="3" spans="1:11" x14ac:dyDescent="0.25">
      <c r="A3" s="4" t="s">
        <v>12</v>
      </c>
      <c r="B3" s="4"/>
      <c r="C3" s="4"/>
      <c r="D3" s="4"/>
      <c r="E3" s="4"/>
      <c r="F3" s="4"/>
      <c r="G3" s="4"/>
    </row>
    <row r="4" spans="1:11" x14ac:dyDescent="0.25">
      <c r="A4" s="4"/>
      <c r="B4" s="4"/>
      <c r="C4" s="4"/>
      <c r="D4" s="4"/>
      <c r="E4" s="4"/>
      <c r="F4" s="4"/>
      <c r="G4" s="4"/>
    </row>
    <row r="5" spans="1:11" x14ac:dyDescent="0.25">
      <c r="A5" s="29" t="s">
        <v>113</v>
      </c>
      <c r="B5" s="29"/>
      <c r="C5" s="29"/>
      <c r="D5" s="29"/>
      <c r="E5" s="29"/>
      <c r="F5" s="29"/>
      <c r="G5" s="29"/>
    </row>
    <row r="6" spans="1:11" x14ac:dyDescent="0.25">
      <c r="A6" s="4"/>
      <c r="B6" s="4"/>
      <c r="C6" s="4"/>
      <c r="D6" s="4"/>
      <c r="E6" s="4"/>
      <c r="F6" s="4"/>
      <c r="G6" s="4"/>
    </row>
    <row r="7" spans="1:11" ht="30" customHeight="1" x14ac:dyDescent="0.25">
      <c r="A7" s="7" t="s">
        <v>0</v>
      </c>
      <c r="B7" s="7" t="s">
        <v>2</v>
      </c>
      <c r="C7" s="8" t="s">
        <v>3</v>
      </c>
      <c r="D7" s="30" t="s">
        <v>4</v>
      </c>
      <c r="E7" s="32"/>
      <c r="F7" s="4"/>
      <c r="G7" s="4"/>
    </row>
    <row r="8" spans="1:11" x14ac:dyDescent="0.25">
      <c r="A8" s="26">
        <v>371978.87</v>
      </c>
      <c r="B8" s="10" t="s">
        <v>17</v>
      </c>
      <c r="C8" s="10" t="s">
        <v>17</v>
      </c>
      <c r="D8" s="11">
        <v>3111</v>
      </c>
      <c r="E8" s="12" t="s">
        <v>8</v>
      </c>
      <c r="F8" s="13"/>
      <c r="G8" s="5"/>
    </row>
    <row r="9" spans="1:11" s="1" customFormat="1" x14ac:dyDescent="0.25">
      <c r="A9" s="27">
        <v>58.9</v>
      </c>
      <c r="B9" s="10" t="s">
        <v>17</v>
      </c>
      <c r="C9" s="10" t="s">
        <v>17</v>
      </c>
      <c r="D9" s="11">
        <v>3112</v>
      </c>
      <c r="E9" s="12" t="s">
        <v>13</v>
      </c>
      <c r="F9" s="4"/>
      <c r="G9" s="4"/>
      <c r="I9"/>
    </row>
    <row r="10" spans="1:11" s="1" customFormat="1" x14ac:dyDescent="0.25">
      <c r="A10" s="27">
        <v>113.66</v>
      </c>
      <c r="B10" s="10" t="s">
        <v>17</v>
      </c>
      <c r="C10" s="10" t="s">
        <v>17</v>
      </c>
      <c r="D10" s="11">
        <v>3114</v>
      </c>
      <c r="E10" s="12" t="s">
        <v>14</v>
      </c>
      <c r="F10" s="4"/>
      <c r="G10" s="4"/>
      <c r="I10"/>
    </row>
    <row r="11" spans="1:11" s="1" customFormat="1" x14ac:dyDescent="0.25">
      <c r="A11" s="27">
        <v>2299.0300000000002</v>
      </c>
      <c r="B11" s="10" t="s">
        <v>17</v>
      </c>
      <c r="C11" s="10" t="s">
        <v>17</v>
      </c>
      <c r="D11" s="11">
        <v>3121</v>
      </c>
      <c r="E11" s="12" t="s">
        <v>18</v>
      </c>
      <c r="F11" s="4"/>
      <c r="G11" s="4"/>
    </row>
    <row r="12" spans="1:11" s="1" customFormat="1" x14ac:dyDescent="0.25">
      <c r="A12" s="27">
        <v>61421.32</v>
      </c>
      <c r="B12" s="10" t="s">
        <v>17</v>
      </c>
      <c r="C12" s="10" t="s">
        <v>17</v>
      </c>
      <c r="D12" s="11">
        <v>3132</v>
      </c>
      <c r="E12" s="12" t="s">
        <v>6</v>
      </c>
      <c r="F12" s="4"/>
      <c r="G12" s="4"/>
      <c r="I12"/>
    </row>
    <row r="13" spans="1:11" x14ac:dyDescent="0.25">
      <c r="A13" s="28">
        <v>13575.654</v>
      </c>
      <c r="B13" s="10" t="s">
        <v>17</v>
      </c>
      <c r="C13" s="10" t="s">
        <v>17</v>
      </c>
      <c r="D13" s="11">
        <v>3211</v>
      </c>
      <c r="E13" s="14" t="s">
        <v>5</v>
      </c>
      <c r="F13" s="4"/>
      <c r="G13" s="4"/>
    </row>
    <row r="14" spans="1:11" x14ac:dyDescent="0.25">
      <c r="A14" s="27">
        <v>3685.27</v>
      </c>
      <c r="B14" s="10" t="s">
        <v>17</v>
      </c>
      <c r="C14" s="10" t="s">
        <v>17</v>
      </c>
      <c r="D14" s="11">
        <v>3212</v>
      </c>
      <c r="E14" s="14" t="s">
        <v>7</v>
      </c>
      <c r="F14" s="4"/>
      <c r="G14" s="4"/>
      <c r="K14" s="1"/>
    </row>
    <row r="15" spans="1:11" s="1" customFormat="1" x14ac:dyDescent="0.25">
      <c r="A15" s="28">
        <v>4218.5</v>
      </c>
      <c r="B15" s="10" t="s">
        <v>17</v>
      </c>
      <c r="C15" s="10" t="s">
        <v>17</v>
      </c>
      <c r="D15" s="11">
        <v>3214</v>
      </c>
      <c r="E15" s="14" t="s">
        <v>15</v>
      </c>
      <c r="F15" s="4"/>
      <c r="G15" s="4"/>
    </row>
    <row r="16" spans="1:11" x14ac:dyDescent="0.25">
      <c r="A16" s="20">
        <f>SUM(A8:A15)</f>
        <v>457351.20400000003</v>
      </c>
      <c r="B16" s="33" t="s">
        <v>16</v>
      </c>
      <c r="C16" s="34"/>
      <c r="D16" s="34"/>
      <c r="E16" s="35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</sheetData>
  <autoFilter ref="A7:E7">
    <filterColumn colId="3" showButton="0"/>
  </autoFilter>
  <mergeCells count="3">
    <mergeCell ref="D7:E7"/>
    <mergeCell ref="A5:G5"/>
    <mergeCell ref="B16:E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Pravne osobe - Kategorija 1</vt:lpstr>
      <vt:lpstr>Fizičke osobe - Kategorija 1</vt:lpstr>
      <vt:lpstr>Fizičke osobe - Kategorija 2</vt:lpstr>
      <vt:lpstr>Fizičke osobe - Maloljetne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Čurčić</dc:creator>
  <cp:lastModifiedBy>Valentina Kuzmanić</cp:lastModifiedBy>
  <cp:lastPrinted>2024-02-16T08:33:51Z</cp:lastPrinted>
  <dcterms:created xsi:type="dcterms:W3CDTF">2024-01-09T12:37:46Z</dcterms:created>
  <dcterms:modified xsi:type="dcterms:W3CDTF">2024-06-18T12:36:03Z</dcterms:modified>
</cp:coreProperties>
</file>